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320" windowHeight="10920"/>
  </bookViews>
  <sheets>
    <sheet name="Tabelle2" sheetId="2" r:id="rId1"/>
    <sheet name="Tabelle3" sheetId="3" r:id="rId2"/>
  </sheets>
  <calcPr calcId="145621"/>
</workbook>
</file>

<file path=xl/calcChain.xml><?xml version="1.0" encoding="utf-8"?>
<calcChain xmlns="http://schemas.openxmlformats.org/spreadsheetml/2006/main">
  <c r="N16" i="2" l="1"/>
  <c r="M16" i="2"/>
  <c r="G16" i="2"/>
  <c r="F16" i="2"/>
  <c r="G19" i="2" l="1"/>
  <c r="F19" i="2"/>
  <c r="N19" i="2"/>
  <c r="M19" i="2"/>
  <c r="O14" i="2"/>
  <c r="O12" i="2"/>
  <c r="O10" i="2"/>
  <c r="O8" i="2"/>
  <c r="O6" i="2"/>
  <c r="H14" i="2"/>
  <c r="H12" i="2"/>
  <c r="H10" i="2"/>
  <c r="H8" i="2"/>
  <c r="H6" i="2"/>
  <c r="I19" i="2"/>
  <c r="R17" i="2"/>
  <c r="R16" i="2"/>
  <c r="O16" i="2"/>
  <c r="R15" i="2"/>
  <c r="R14" i="2"/>
  <c r="R13" i="2"/>
  <c r="R12" i="2"/>
  <c r="R11" i="2"/>
  <c r="R10" i="2"/>
  <c r="R9" i="2"/>
  <c r="R8" i="2"/>
  <c r="R7" i="2"/>
  <c r="R6" i="2"/>
  <c r="B19" i="2" l="1"/>
  <c r="J19" i="2"/>
  <c r="K19" i="2"/>
  <c r="C19" i="2"/>
  <c r="D19" i="2"/>
  <c r="P19" i="2"/>
  <c r="L19" i="2"/>
  <c r="E19" i="2"/>
  <c r="H16" i="2"/>
  <c r="R19" i="2"/>
  <c r="Q19" i="2"/>
  <c r="H19" i="2" l="1"/>
  <c r="O19" i="2"/>
</calcChain>
</file>

<file path=xl/sharedStrings.xml><?xml version="1.0" encoding="utf-8"?>
<sst xmlns="http://schemas.openxmlformats.org/spreadsheetml/2006/main" count="18" uniqueCount="17">
  <si>
    <t>Aus</t>
  </si>
  <si>
    <t>Landes-</t>
  </si>
  <si>
    <t>Region</t>
  </si>
  <si>
    <t>mitteln</t>
  </si>
  <si>
    <t>Gesamt</t>
  </si>
  <si>
    <t>Schwerin</t>
  </si>
  <si>
    <t>NB</t>
  </si>
  <si>
    <t>HST</t>
  </si>
  <si>
    <t>HRO</t>
  </si>
  <si>
    <t>HGW</t>
  </si>
  <si>
    <t>Landesweit</t>
  </si>
  <si>
    <t>Summe</t>
  </si>
  <si>
    <t>Einnahmen:</t>
  </si>
  <si>
    <t>Ausgezahlt</t>
  </si>
  <si>
    <t>Beantragt</t>
  </si>
  <si>
    <t>Rest:</t>
  </si>
  <si>
    <t>Einnahmen/Ausgaben Demokratieaktie vom Mai 2013 bis 11.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</si>
</sst>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_€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/>
    <xf numFmtId="0" fontId="1" fillId="2" borderId="0" xfId="0" applyFont="1" applyFill="1"/>
    <xf numFmtId="8" fontId="1" fillId="2" borderId="0" xfId="0" applyNumberFormat="1" applyFont="1" applyFill="1"/>
    <xf numFmtId="44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3" borderId="0" xfId="0" applyFont="1" applyFill="1"/>
    <xf numFmtId="8" fontId="1" fillId="3" borderId="0" xfId="0" applyNumberFormat="1" applyFont="1" applyFill="1"/>
    <xf numFmtId="8" fontId="1" fillId="4" borderId="0" xfId="0" applyNumberFormat="1" applyFont="1" applyFill="1"/>
    <xf numFmtId="44" fontId="1" fillId="4" borderId="0" xfId="0" applyNumberFormat="1" applyFont="1" applyFill="1"/>
    <xf numFmtId="44" fontId="1" fillId="3" borderId="0" xfId="0" applyNumberFormat="1" applyFont="1" applyFill="1"/>
    <xf numFmtId="164" fontId="1" fillId="3" borderId="0" xfId="0" applyNumberFormat="1" applyFont="1" applyFill="1"/>
    <xf numFmtId="165" fontId="1" fillId="3" borderId="0" xfId="0" applyNumberFormat="1" applyFont="1" applyFill="1"/>
    <xf numFmtId="44" fontId="1" fillId="0" borderId="0" xfId="0" applyNumberFormat="1" applyFont="1"/>
    <xf numFmtId="0" fontId="1" fillId="5" borderId="0" xfId="0" applyFont="1" applyFill="1"/>
    <xf numFmtId="8" fontId="1" fillId="5" borderId="0" xfId="0" applyNumberFormat="1" applyFont="1" applyFill="1"/>
    <xf numFmtId="44" fontId="1" fillId="5" borderId="0" xfId="0" applyNumberFormat="1" applyFont="1" applyFill="1"/>
    <xf numFmtId="164" fontId="1" fillId="5" borderId="0" xfId="0" applyNumberFormat="1" applyFont="1" applyFill="1"/>
    <xf numFmtId="165" fontId="1" fillId="5" borderId="0" xfId="0" applyNumberFormat="1" applyFont="1" applyFill="1"/>
    <xf numFmtId="8" fontId="1" fillId="0" borderId="0" xfId="0" applyNumberFormat="1" applyFont="1"/>
    <xf numFmtId="0" fontId="1" fillId="6" borderId="0" xfId="0" applyFont="1" applyFill="1"/>
    <xf numFmtId="8" fontId="1" fillId="6" borderId="0" xfId="0" applyNumberFormat="1" applyFont="1" applyFill="1"/>
    <xf numFmtId="44" fontId="1" fillId="6" borderId="0" xfId="0" applyNumberFormat="1" applyFont="1" applyFill="1"/>
    <xf numFmtId="164" fontId="1" fillId="6" borderId="0" xfId="0" applyNumberFormat="1" applyFont="1" applyFill="1"/>
    <xf numFmtId="165" fontId="1" fillId="6" borderId="0" xfId="0" applyNumberFormat="1" applyFont="1" applyFill="1"/>
    <xf numFmtId="0" fontId="1" fillId="7" borderId="0" xfId="0" applyFont="1" applyFill="1"/>
    <xf numFmtId="8" fontId="1" fillId="7" borderId="0" xfId="0" applyNumberFormat="1" applyFont="1" applyFill="1"/>
    <xf numFmtId="44" fontId="1" fillId="7" borderId="0" xfId="0" applyNumberFormat="1" applyFont="1" applyFill="1"/>
    <xf numFmtId="164" fontId="1" fillId="7" borderId="0" xfId="0" applyNumberFormat="1" applyFont="1" applyFill="1"/>
    <xf numFmtId="165" fontId="1" fillId="7" borderId="0" xfId="0" applyNumberFormat="1" applyFont="1" applyFill="1"/>
    <xf numFmtId="0" fontId="1" fillId="8" borderId="0" xfId="0" applyFont="1" applyFill="1"/>
    <xf numFmtId="8" fontId="1" fillId="8" borderId="0" xfId="0" applyNumberFormat="1" applyFont="1" applyFill="1"/>
    <xf numFmtId="44" fontId="1" fillId="8" borderId="0" xfId="0" applyNumberFormat="1" applyFont="1" applyFill="1"/>
    <xf numFmtId="164" fontId="1" fillId="8" borderId="0" xfId="0" applyNumberFormat="1" applyFont="1" applyFill="1"/>
    <xf numFmtId="165" fontId="1" fillId="8" borderId="0" xfId="0" applyNumberFormat="1" applyFont="1" applyFill="1"/>
    <xf numFmtId="8" fontId="1" fillId="0" borderId="0" xfId="1" applyNumberFormat="1" applyFont="1"/>
    <xf numFmtId="44" fontId="1" fillId="0" borderId="0" xfId="1" applyFont="1"/>
    <xf numFmtId="164" fontId="1" fillId="0" borderId="0" xfId="1" applyNumberFormat="1" applyFont="1"/>
    <xf numFmtId="165" fontId="1" fillId="0" borderId="0" xfId="1" applyNumberFormat="1" applyFont="1"/>
    <xf numFmtId="0" fontId="1" fillId="0" borderId="0" xfId="0" applyFont="1" applyAlignment="1">
      <alignment horizontal="center"/>
    </xf>
    <xf numFmtId="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="80" zoomScaleNormal="80" workbookViewId="0">
      <selection activeCell="L23" sqref="L23"/>
    </sheetView>
  </sheetViews>
  <sheetFormatPr baseColWidth="10" defaultRowHeight="15" x14ac:dyDescent="0.25"/>
  <cols>
    <col min="1" max="1" width="13.5703125" customWidth="1"/>
    <col min="2" max="2" width="12" customWidth="1"/>
    <col min="3" max="3" width="13" customWidth="1"/>
    <col min="4" max="6" width="13.140625" customWidth="1"/>
    <col min="7" max="7" width="11.85546875" customWidth="1"/>
    <col min="8" max="8" width="13.42578125" customWidth="1"/>
    <col min="9" max="9" width="7.7109375" customWidth="1"/>
    <col min="10" max="10" width="14.85546875" customWidth="1"/>
    <col min="11" max="12" width="15" customWidth="1"/>
    <col min="13" max="13" width="15.85546875" customWidth="1"/>
    <col min="14" max="14" width="13.85546875" customWidth="1"/>
    <col min="15" max="15" width="14.42578125" customWidth="1"/>
    <col min="16" max="16" width="15" customWidth="1"/>
    <col min="17" max="17" width="14.140625" customWidth="1"/>
    <col min="18" max="18" width="13.85546875" customWidth="1"/>
  </cols>
  <sheetData>
    <row r="1" spans="1:18" x14ac:dyDescent="0.25">
      <c r="Q1" s="1"/>
      <c r="R1" s="2"/>
    </row>
    <row r="2" spans="1:18" ht="23.25" x14ac:dyDescent="0.35">
      <c r="A2" s="3" t="s">
        <v>16</v>
      </c>
      <c r="I2" s="4"/>
      <c r="J2" s="4"/>
      <c r="K2" s="4"/>
      <c r="L2" s="4"/>
      <c r="M2" s="4"/>
      <c r="N2" s="4"/>
      <c r="O2" s="4"/>
      <c r="Q2" s="5"/>
      <c r="R2" s="6" t="s">
        <v>0</v>
      </c>
    </row>
    <row r="3" spans="1:18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6" t="s">
        <v>1</v>
      </c>
    </row>
    <row r="4" spans="1:18" ht="15.75" x14ac:dyDescent="0.25">
      <c r="A4" s="4" t="s">
        <v>2</v>
      </c>
      <c r="B4" s="49" t="s">
        <v>12</v>
      </c>
      <c r="C4" s="49"/>
      <c r="D4" s="49"/>
      <c r="E4" s="49"/>
      <c r="F4" s="49"/>
      <c r="G4" s="49"/>
      <c r="H4" s="49"/>
      <c r="I4" s="50" t="s">
        <v>13</v>
      </c>
      <c r="J4" s="50"/>
      <c r="K4" s="50"/>
      <c r="L4" s="50"/>
      <c r="M4" s="50"/>
      <c r="N4" s="50"/>
      <c r="O4" s="50"/>
      <c r="P4" s="7" t="s">
        <v>14</v>
      </c>
      <c r="Q4" s="8" t="s">
        <v>15</v>
      </c>
      <c r="R4" s="6" t="s">
        <v>3</v>
      </c>
    </row>
    <row r="5" spans="1:18" ht="15.75" x14ac:dyDescent="0.25">
      <c r="A5" s="4"/>
      <c r="B5" s="7">
        <v>2013</v>
      </c>
      <c r="C5" s="7">
        <v>2014</v>
      </c>
      <c r="D5" s="7">
        <v>2015</v>
      </c>
      <c r="E5" s="7">
        <v>2016</v>
      </c>
      <c r="F5" s="48">
        <v>2017</v>
      </c>
      <c r="G5" s="48">
        <v>2018</v>
      </c>
      <c r="H5" s="7" t="s">
        <v>4</v>
      </c>
      <c r="I5" s="7">
        <v>2013</v>
      </c>
      <c r="J5" s="7">
        <v>2014</v>
      </c>
      <c r="K5" s="7">
        <v>2015</v>
      </c>
      <c r="L5" s="7">
        <v>2016</v>
      </c>
      <c r="M5" s="48">
        <v>2017</v>
      </c>
      <c r="N5" s="48">
        <v>2018</v>
      </c>
      <c r="O5" s="7" t="s">
        <v>4</v>
      </c>
      <c r="P5" s="4"/>
      <c r="Q5" s="5"/>
      <c r="R5" s="9"/>
    </row>
    <row r="6" spans="1:18" ht="15.75" x14ac:dyDescent="0.25">
      <c r="A6" s="10" t="s">
        <v>5</v>
      </c>
      <c r="B6" s="11">
        <v>1800</v>
      </c>
      <c r="C6" s="11">
        <v>15725</v>
      </c>
      <c r="D6" s="11">
        <v>5000</v>
      </c>
      <c r="E6" s="11">
        <v>4500</v>
      </c>
      <c r="F6" s="11">
        <v>3230</v>
      </c>
      <c r="G6" s="11">
        <v>1635</v>
      </c>
      <c r="H6" s="11">
        <f>SUM(B6:G6)</f>
        <v>31890</v>
      </c>
      <c r="I6" s="12">
        <v>0</v>
      </c>
      <c r="J6" s="12">
        <v>15300</v>
      </c>
      <c r="K6" s="12">
        <v>11100</v>
      </c>
      <c r="L6" s="12">
        <v>7120</v>
      </c>
      <c r="M6" s="12">
        <v>13320</v>
      </c>
      <c r="N6" s="12">
        <v>1000</v>
      </c>
      <c r="O6" s="12">
        <f>SUM(I6:N6)</f>
        <v>47840</v>
      </c>
      <c r="P6" s="12">
        <v>48840</v>
      </c>
      <c r="Q6" s="13">
        <v>-15950</v>
      </c>
      <c r="R6" s="14">
        <f>IF(Q6&lt;0,Q6," ")</f>
        <v>-15950</v>
      </c>
    </row>
    <row r="7" spans="1:18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/>
      <c r="R7" s="9" t="str">
        <f t="shared" ref="R7:R17" si="0">IF(Q7&lt;0,Q7," ")</f>
        <v xml:space="preserve"> </v>
      </c>
    </row>
    <row r="8" spans="1:18" ht="15.75" x14ac:dyDescent="0.25">
      <c r="A8" s="15" t="s">
        <v>6</v>
      </c>
      <c r="B8" s="16">
        <v>300</v>
      </c>
      <c r="C8" s="16">
        <v>1300</v>
      </c>
      <c r="D8" s="16">
        <v>500</v>
      </c>
      <c r="E8" s="17">
        <v>2000</v>
      </c>
      <c r="F8" s="17">
        <v>1000</v>
      </c>
      <c r="G8" s="17">
        <v>0</v>
      </c>
      <c r="H8" s="17">
        <f>SUM(B8:G8)</f>
        <v>5100</v>
      </c>
      <c r="I8" s="18">
        <v>0</v>
      </c>
      <c r="J8" s="19">
        <v>250</v>
      </c>
      <c r="K8" s="19">
        <v>1285</v>
      </c>
      <c r="L8" s="19">
        <v>1650</v>
      </c>
      <c r="M8" s="19">
        <v>2700</v>
      </c>
      <c r="N8" s="19">
        <v>0</v>
      </c>
      <c r="O8" s="19">
        <f>SUM(I8:N8)</f>
        <v>5885</v>
      </c>
      <c r="P8" s="19">
        <v>6635</v>
      </c>
      <c r="Q8" s="20">
        <v>-785</v>
      </c>
      <c r="R8" s="21">
        <f t="shared" si="0"/>
        <v>-785</v>
      </c>
    </row>
    <row r="9" spans="1:18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22"/>
      <c r="P9" s="4"/>
      <c r="Q9" s="5"/>
      <c r="R9" s="9" t="str">
        <f t="shared" si="0"/>
        <v xml:space="preserve"> </v>
      </c>
    </row>
    <row r="10" spans="1:18" ht="15.75" x14ac:dyDescent="0.25">
      <c r="A10" s="23" t="s">
        <v>7</v>
      </c>
      <c r="B10" s="24">
        <v>500</v>
      </c>
      <c r="C10" s="24">
        <v>500</v>
      </c>
      <c r="D10" s="24">
        <v>0</v>
      </c>
      <c r="E10" s="24">
        <v>2100</v>
      </c>
      <c r="F10" s="24">
        <v>0</v>
      </c>
      <c r="G10" s="24">
        <v>0</v>
      </c>
      <c r="H10" s="24">
        <f>SUM(B10:G10)</f>
        <v>3100</v>
      </c>
      <c r="I10" s="25">
        <v>0</v>
      </c>
      <c r="J10" s="25">
        <v>0</v>
      </c>
      <c r="K10" s="25">
        <v>1000</v>
      </c>
      <c r="L10" s="25">
        <v>4500</v>
      </c>
      <c r="M10" s="25">
        <v>2800</v>
      </c>
      <c r="N10" s="25">
        <v>0</v>
      </c>
      <c r="O10" s="25">
        <f>SUM(I10:N10)</f>
        <v>8300</v>
      </c>
      <c r="P10" s="25">
        <v>8430</v>
      </c>
      <c r="Q10" s="26">
        <v>-5200</v>
      </c>
      <c r="R10" s="27">
        <f t="shared" si="0"/>
        <v>-5200</v>
      </c>
    </row>
    <row r="11" spans="1:18" ht="15.75" x14ac:dyDescent="0.25">
      <c r="A11" s="4"/>
      <c r="B11" s="4"/>
      <c r="C11" s="4"/>
      <c r="D11" s="4"/>
      <c r="E11" s="4"/>
      <c r="F11" s="4"/>
      <c r="G11" s="4"/>
      <c r="H11" s="28"/>
      <c r="I11" s="4"/>
      <c r="J11" s="4"/>
      <c r="K11" s="4"/>
      <c r="L11" s="4"/>
      <c r="M11" s="4"/>
      <c r="N11" s="4"/>
      <c r="O11" s="22"/>
      <c r="P11" s="4"/>
      <c r="Q11" s="5"/>
      <c r="R11" s="9" t="str">
        <f t="shared" si="0"/>
        <v xml:space="preserve"> </v>
      </c>
    </row>
    <row r="12" spans="1:18" ht="15.75" x14ac:dyDescent="0.25">
      <c r="A12" s="29" t="s">
        <v>8</v>
      </c>
      <c r="B12" s="30">
        <v>500</v>
      </c>
      <c r="C12" s="30">
        <v>200</v>
      </c>
      <c r="D12" s="30">
        <v>1500</v>
      </c>
      <c r="E12" s="30">
        <v>4100</v>
      </c>
      <c r="F12" s="30">
        <v>2500</v>
      </c>
      <c r="G12" s="30">
        <v>50</v>
      </c>
      <c r="H12" s="30">
        <f>SUM(B12:G12)</f>
        <v>8850</v>
      </c>
      <c r="I12" s="31">
        <v>0</v>
      </c>
      <c r="J12" s="31">
        <v>1000</v>
      </c>
      <c r="K12" s="31">
        <v>3450</v>
      </c>
      <c r="L12" s="31">
        <v>9755.15</v>
      </c>
      <c r="M12" s="31">
        <v>3299.68</v>
      </c>
      <c r="N12" s="31">
        <v>0</v>
      </c>
      <c r="O12" s="31">
        <f>SUM(I12:N12)</f>
        <v>17504.829999999998</v>
      </c>
      <c r="P12" s="31">
        <v>18461.87</v>
      </c>
      <c r="Q12" s="32">
        <v>-8654.8299999999981</v>
      </c>
      <c r="R12" s="33">
        <f t="shared" si="0"/>
        <v>-8654.8299999999981</v>
      </c>
    </row>
    <row r="13" spans="1:18" ht="15.75" x14ac:dyDescent="0.25">
      <c r="A13" s="4"/>
      <c r="B13" s="4"/>
      <c r="C13" s="4"/>
      <c r="D13" s="4"/>
      <c r="E13" s="4"/>
      <c r="F13" s="4"/>
      <c r="G13" s="4"/>
      <c r="H13" s="28"/>
      <c r="I13" s="4"/>
      <c r="J13" s="4"/>
      <c r="K13" s="4"/>
      <c r="L13" s="4"/>
      <c r="M13" s="4"/>
      <c r="N13" s="4"/>
      <c r="O13" s="22"/>
      <c r="P13" s="4"/>
      <c r="Q13" s="5"/>
      <c r="R13" s="9" t="str">
        <f t="shared" si="0"/>
        <v xml:space="preserve"> </v>
      </c>
    </row>
    <row r="14" spans="1:18" ht="15.75" x14ac:dyDescent="0.25">
      <c r="A14" s="34" t="s">
        <v>9</v>
      </c>
      <c r="B14" s="35">
        <v>350</v>
      </c>
      <c r="C14" s="35">
        <v>6100</v>
      </c>
      <c r="D14" s="35">
        <v>0</v>
      </c>
      <c r="E14" s="35">
        <v>2000</v>
      </c>
      <c r="F14" s="35">
        <v>200</v>
      </c>
      <c r="G14" s="35">
        <v>1000</v>
      </c>
      <c r="H14" s="35">
        <f>SUM(B14:G14)</f>
        <v>9650</v>
      </c>
      <c r="I14" s="36">
        <v>0</v>
      </c>
      <c r="J14" s="36">
        <v>7500</v>
      </c>
      <c r="K14" s="36">
        <v>0</v>
      </c>
      <c r="L14" s="36">
        <v>3000</v>
      </c>
      <c r="M14" s="36">
        <v>1000</v>
      </c>
      <c r="N14" s="36">
        <v>0</v>
      </c>
      <c r="O14" s="36">
        <f>SUM(I14:N14)</f>
        <v>11500</v>
      </c>
      <c r="P14" s="36">
        <v>11500</v>
      </c>
      <c r="Q14" s="37">
        <v>-1850</v>
      </c>
      <c r="R14" s="38">
        <f t="shared" si="0"/>
        <v>-1850</v>
      </c>
    </row>
    <row r="15" spans="1:18" ht="15.75" x14ac:dyDescent="0.25">
      <c r="A15" s="4"/>
      <c r="B15" s="4"/>
      <c r="C15" s="4"/>
      <c r="D15" s="4"/>
      <c r="E15" s="4"/>
      <c r="F15" s="4"/>
      <c r="G15" s="4"/>
      <c r="H15" s="28"/>
      <c r="I15" s="4"/>
      <c r="J15" s="4"/>
      <c r="K15" s="4"/>
      <c r="L15" s="4"/>
      <c r="M15" s="4"/>
      <c r="N15" s="4"/>
      <c r="O15" s="22"/>
      <c r="P15" s="4"/>
      <c r="Q15" s="5"/>
      <c r="R15" s="9" t="str">
        <f t="shared" si="0"/>
        <v xml:space="preserve"> </v>
      </c>
    </row>
    <row r="16" spans="1:18" ht="15.75" x14ac:dyDescent="0.25">
      <c r="A16" s="39" t="s">
        <v>10</v>
      </c>
      <c r="B16" s="40">
        <v>4025</v>
      </c>
      <c r="C16" s="40">
        <v>7500</v>
      </c>
      <c r="D16" s="40">
        <v>8000</v>
      </c>
      <c r="E16" s="40">
        <v>16200</v>
      </c>
      <c r="F16" s="40">
        <f>SUM(F6:F15)</f>
        <v>6930</v>
      </c>
      <c r="G16" s="40">
        <f>SUM(G6:G15)</f>
        <v>2685</v>
      </c>
      <c r="H16" s="40">
        <f t="shared" ref="H16" si="1">SUM(B16:E16)</f>
        <v>35725</v>
      </c>
      <c r="I16" s="41">
        <v>0</v>
      </c>
      <c r="J16" s="41">
        <v>0</v>
      </c>
      <c r="K16" s="41">
        <v>2965</v>
      </c>
      <c r="L16" s="41">
        <v>2000</v>
      </c>
      <c r="M16" s="41">
        <f>SUM(M6:M15)</f>
        <v>23119.68</v>
      </c>
      <c r="N16" s="41">
        <f>SUM(N6:N15)</f>
        <v>1000</v>
      </c>
      <c r="O16" s="41">
        <f t="shared" ref="O16" si="2">SUM(I16:L16)</f>
        <v>4965</v>
      </c>
      <c r="P16" s="41">
        <v>4965</v>
      </c>
      <c r="Q16" s="42">
        <v>30760</v>
      </c>
      <c r="R16" s="43" t="str">
        <f t="shared" si="0"/>
        <v xml:space="preserve"> </v>
      </c>
    </row>
    <row r="17" spans="1:18" ht="15.75" x14ac:dyDescent="0.25">
      <c r="A17" s="4"/>
      <c r="B17" s="4"/>
      <c r="C17" s="4"/>
      <c r="D17" s="4"/>
      <c r="E17" s="4"/>
      <c r="F17" s="4"/>
      <c r="G17" s="4"/>
      <c r="H17" s="28"/>
      <c r="I17" s="4"/>
      <c r="J17" s="4"/>
      <c r="K17" s="4"/>
      <c r="L17" s="4"/>
      <c r="M17" s="4"/>
      <c r="N17" s="4"/>
      <c r="O17" s="22"/>
      <c r="P17" s="4"/>
      <c r="Q17" s="5"/>
      <c r="R17" s="9" t="str">
        <f t="shared" si="0"/>
        <v xml:space="preserve"> </v>
      </c>
    </row>
    <row r="18" spans="1:18" ht="15.75" x14ac:dyDescent="0.25">
      <c r="A18" s="4"/>
      <c r="B18" s="4"/>
      <c r="C18" s="4"/>
      <c r="D18" s="4"/>
      <c r="E18" s="4"/>
      <c r="F18" s="4"/>
      <c r="G18" s="4"/>
      <c r="H18" s="28"/>
      <c r="I18" s="4"/>
      <c r="J18" s="4"/>
      <c r="K18" s="4"/>
      <c r="L18" s="4"/>
      <c r="M18" s="4"/>
      <c r="N18" s="4"/>
      <c r="O18" s="22"/>
      <c r="P18" s="4"/>
      <c r="Q18" s="5"/>
      <c r="R18" s="9"/>
    </row>
    <row r="19" spans="1:18" ht="15.75" x14ac:dyDescent="0.25">
      <c r="A19" s="4" t="s">
        <v>11</v>
      </c>
      <c r="B19" s="44">
        <f>SUM(B6:B17)</f>
        <v>7475</v>
      </c>
      <c r="C19" s="44">
        <f>SUM(C6:C17)</f>
        <v>31325</v>
      </c>
      <c r="D19" s="44">
        <f>SUM(D6:D17)</f>
        <v>15000</v>
      </c>
      <c r="E19" s="44">
        <f>SUM(E6:E17)</f>
        <v>30900</v>
      </c>
      <c r="F19" s="44">
        <f>SUM(F6:F18)</f>
        <v>13860</v>
      </c>
      <c r="G19" s="44">
        <f>SUM(G6:G18)</f>
        <v>5370</v>
      </c>
      <c r="H19" s="44">
        <f>SUM(H6:H17)</f>
        <v>94315</v>
      </c>
      <c r="I19" s="45">
        <f t="shared" ref="I19:O19" si="3">SUM(I6:I18)</f>
        <v>0</v>
      </c>
      <c r="J19" s="45">
        <f t="shared" si="3"/>
        <v>24050</v>
      </c>
      <c r="K19" s="45">
        <f t="shared" si="3"/>
        <v>19800</v>
      </c>
      <c r="L19" s="45">
        <f t="shared" si="3"/>
        <v>28025.15</v>
      </c>
      <c r="M19" s="45">
        <f t="shared" si="3"/>
        <v>46239.360000000001</v>
      </c>
      <c r="N19" s="45">
        <f t="shared" si="3"/>
        <v>2000</v>
      </c>
      <c r="O19" s="45">
        <f t="shared" si="3"/>
        <v>95994.83</v>
      </c>
      <c r="P19" s="45">
        <f>SUM(P6:P17)</f>
        <v>98831.87</v>
      </c>
      <c r="Q19" s="46">
        <f>SUM(Q6:Q17)</f>
        <v>-1679.8299999999981</v>
      </c>
      <c r="R19" s="47">
        <f>SUM(R6:R17)</f>
        <v>-32439.829999999998</v>
      </c>
    </row>
    <row r="20" spans="1:18" ht="15.75" x14ac:dyDescent="0.25">
      <c r="A20" s="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6"/>
      <c r="R20" s="9"/>
    </row>
  </sheetData>
  <mergeCells count="2">
    <mergeCell ref="B4:H4"/>
    <mergeCell ref="I4:O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Jarchow</dc:creator>
  <cp:lastModifiedBy>Frank.Mundzek</cp:lastModifiedBy>
  <dcterms:created xsi:type="dcterms:W3CDTF">2016-01-05T13:02:16Z</dcterms:created>
  <dcterms:modified xsi:type="dcterms:W3CDTF">2018-10-11T12:00:09Z</dcterms:modified>
</cp:coreProperties>
</file>